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CCOUNTANCY\BUDGET MONITORING\2024-25\3 RESOURCES\Parking\Parking accounts\"/>
    </mc:Choice>
  </mc:AlternateContent>
  <xr:revisionPtr revIDLastSave="0" documentId="13_ncr:1_{AC4D9F99-A806-4091-8F20-DA8A497271DA}" xr6:coauthVersionLast="47" xr6:coauthVersionMax="47" xr10:uidLastSave="{00000000-0000-0000-0000-000000000000}"/>
  <bookViews>
    <workbookView xWindow="26535" yWindow="6765" windowWidth="18030" windowHeight="10830" xr2:uid="{00000000-000D-0000-FFFF-FFFF00000000}"/>
  </bookViews>
  <sheets>
    <sheet name="Report" sheetId="2" r:id="rId1"/>
    <sheet name="_defntemp_" sheetId="1" state="hidden" r:id="rId2"/>
  </sheets>
  <definedNames>
    <definedName name="xlvar.DATE" localSheetId="0">"27-Oct-2025"</definedName>
    <definedName name="xlvar.EXTENDED_CRITERIA" localSheetId="0">""</definedName>
    <definedName name="xlvar.JOB_NO" localSheetId="0">""</definedName>
    <definedName name="xlvar.ORIGINALDEFNSHEET" localSheetId="1">"Definition"</definedName>
    <definedName name="xlvar.ORIGINALDEFNSHEET" localSheetId="0">"Definition"</definedName>
    <definedName name="xlvar.REPORT_FILENAME" localSheetId="0">"Parking Accounts - Full report 24\25"</definedName>
    <definedName name="xlvar.REPORT_LOCATION" localSheetId="0">"/Data/Parking Accounts/Parking Accounts 24\25"</definedName>
    <definedName name="xlvar.REPORT_TITLE" localSheetId="0">"Parking Accounts - Full report 24\25"</definedName>
    <definedName name="xlvar.SORT_ORDER" localSheetId="0">""</definedName>
    <definedName name="xlvar.VARIABLE_VALUES" localSheetId="0">"
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M55" i="1"/>
  <c r="L55" i="1"/>
  <c r="K55" i="1"/>
  <c r="J55" i="1"/>
  <c r="P53" i="1"/>
  <c r="P55" i="1" s="1"/>
  <c r="O53" i="1"/>
  <c r="O55" i="1" s="1"/>
  <c r="N53" i="1"/>
  <c r="M53" i="1"/>
  <c r="L53" i="1"/>
  <c r="K53" i="1"/>
  <c r="J53" i="1"/>
  <c r="I53" i="1"/>
  <c r="I55" i="1" s="1"/>
  <c r="P44" i="1"/>
  <c r="O44" i="1"/>
  <c r="N44" i="1"/>
  <c r="N55" i="1" s="1"/>
  <c r="M44" i="1"/>
  <c r="L44" i="1"/>
  <c r="K44" i="1"/>
  <c r="J44" i="1"/>
  <c r="I44" i="1"/>
  <c r="G32" i="2"/>
  <c r="F32" i="2"/>
  <c r="E32" i="2"/>
  <c r="D32" i="2"/>
  <c r="J30" i="2"/>
  <c r="I30" i="2"/>
  <c r="H30" i="2"/>
  <c r="G30" i="2"/>
  <c r="F30" i="2"/>
  <c r="E30" i="2"/>
  <c r="D30" i="2"/>
  <c r="C30" i="2"/>
  <c r="C32" i="2" s="1"/>
  <c r="J21" i="2"/>
  <c r="J32" i="2" s="1"/>
  <c r="I21" i="2"/>
  <c r="I32" i="2" s="1"/>
  <c r="H21" i="2"/>
  <c r="H32" i="2" s="1"/>
  <c r="G21" i="2"/>
  <c r="F21" i="2"/>
  <c r="E21" i="2"/>
  <c r="D21" i="2"/>
</calcChain>
</file>

<file path=xl/sharedStrings.xml><?xml version="1.0" encoding="utf-8"?>
<sst xmlns="http://schemas.openxmlformats.org/spreadsheetml/2006/main" count="264" uniqueCount="108">
  <si>
    <t>FORMAT CIAXLONE REPORT</t>
  </si>
  <si>
    <t>REPORT SETTINGS</t>
  </si>
  <si>
    <t>Protect Sheets=N;Protect Workbooks=N;Structure=N;Windows=N;ReadOnly=N</t>
  </si>
  <si>
    <t>Protection:</t>
  </si>
  <si>
    <t>File Title=Parking Accounts - Full report;Display Height=200;Link Options=None</t>
  </si>
  <si>
    <t>Publishing:</t>
  </si>
  <si>
    <t>Allow Change=Y;Drilldown Mode=None;Eval Vars In Excel Formulas=N;Destination=MyReports;Output Type=ExcelWorkbook12;Workbook=Report.xlsx;Sheet Name=Report;Display Gridlines=N;Display Row and Column Headings=Y;Display Sheet Tabs=Y;Display PageBreaks=N;Collapse Groups=N;Standard Report=N;Use Custom Page Size=N;Custom Page Width=8.3;Custom Page Height=11.7</t>
  </si>
  <si>
    <t>Destination:</t>
  </si>
  <si>
    <t>J.HICKMAN - 04-Dec-2019 08:32:14</t>
  </si>
  <si>
    <t>Created By:</t>
  </si>
  <si>
    <t>Narration:</t>
  </si>
  <si>
    <t>Parking Accounts - Full report</t>
  </si>
  <si>
    <t>Description:</t>
  </si>
  <si>
    <t>REPORT VARIABLES</t>
  </si>
  <si>
    <t>Variable</t>
  </si>
  <si>
    <t>Description</t>
  </si>
  <si>
    <t>Type/Edit</t>
  </si>
  <si>
    <t>Value</t>
  </si>
  <si>
    <t>List Values</t>
  </si>
  <si>
    <t>Variable 1:</t>
  </si>
  <si>
    <t>Variable 2:</t>
  </si>
  <si>
    <t>COLUMN DEFINITION</t>
  </si>
  <si>
    <t>Name:</t>
  </si>
  <si>
    <t>Urban</t>
  </si>
  <si>
    <t>Data Source:</t>
  </si>
  <si>
    <t>89d4511e-18b3-45a1-acaa-6d3c6fbfd6ef</t>
  </si>
  <si>
    <t>Parameters:</t>
  </si>
  <si>
    <t>ChartName=GLCHART</t>
  </si>
  <si>
    <t>Column Name:</t>
  </si>
  <si>
    <t>Group</t>
  </si>
  <si>
    <t>Income1</t>
  </si>
  <si>
    <t>Income2</t>
  </si>
  <si>
    <t>Income3</t>
  </si>
  <si>
    <t>Property</t>
  </si>
  <si>
    <t>SuppliesServicesInsurance</t>
  </si>
  <si>
    <t>Corpoverheads</t>
  </si>
  <si>
    <t>DepreciationImpairments</t>
  </si>
  <si>
    <t>Total</t>
  </si>
  <si>
    <t>Action:</t>
  </si>
  <si>
    <t>Display</t>
  </si>
  <si>
    <t>Sum</t>
  </si>
  <si>
    <t>Calculate</t>
  </si>
  <si>
    <t>Field:</t>
  </si>
  <si>
    <t>Cost_Centre</t>
  </si>
  <si>
    <t>F1Lpb_BalanceAmount1</t>
  </si>
  <si>
    <t>[Income1]+[Income2]+[Income3]+[Property]+[SuppliesServicesInsurance]+[Corpoverheads]+[DepreciationImpairments]</t>
  </si>
  <si>
    <t>Details:</t>
  </si>
  <si>
    <t/>
  </si>
  <si>
    <t>{Subjective_Account} one of ('40493,40521')</t>
  </si>
  <si>
    <t>{F1Lad1_AccountComponent5} = '40536'</t>
  </si>
  <si>
    <t>{F1Lad1_AccountComponent5} = '40514'</t>
  </si>
  <si>
    <t>{F1Lad1_SelectionCode16} = '20000'</t>
  </si>
  <si>
    <t>{F1Lad1_SelectionCode16} = '40000'</t>
  </si>
  <si>
    <t>{F1Lad1_SelectionCode16} = '60000'</t>
  </si>
  <si>
    <t>{F1Lad1_SelectionCode16} = '70000'</t>
  </si>
  <si>
    <t>FloatDataType;Total Line Type=Expression</t>
  </si>
  <si>
    <t>Display:</t>
  </si>
  <si>
    <t>Y</t>
  </si>
  <si>
    <t>ColumnDefn1</t>
  </si>
  <si>
    <t>{F1Lad1_AccountComponent5} = '40493'</t>
  </si>
  <si>
    <t>ROW COMMANDS</t>
  </si>
  <si>
    <t>Updated on 27-Oct-2025 12:36:43 by user J.HICKMAN</t>
  </si>
  <si>
    <t>Command</t>
  </si>
  <si>
    <t>Details</t>
  </si>
  <si>
    <t>Selection</t>
  </si>
  <si>
    <t>Search</t>
  </si>
  <si>
    <t>Value (Fr)</t>
  </si>
  <si>
    <t>Value (To)</t>
  </si>
  <si>
    <t>SET</t>
  </si>
  <si>
    <t>Level 1</t>
  </si>
  <si>
    <t>{F1La_LedgerName} = '25GLACT' AND {Department} = '37' AND {F1Lpb_Period} between ('1' AND '13') AND {Group} = '372'</t>
  </si>
  <si>
    <t>Parking Accounts - Urban</t>
  </si>
  <si>
    <t>*</t>
  </si>
  <si>
    <t>Cost Centre</t>
  </si>
  <si>
    <t>Sales</t>
  </si>
  <si>
    <t>Season Tickets</t>
  </si>
  <si>
    <t>Advertising</t>
  </si>
  <si>
    <t>Supplies, Services &amp; Insurance</t>
  </si>
  <si>
    <t>Corporate Overheads</t>
  </si>
  <si>
    <t>Depreciation/ Impairments</t>
  </si>
  <si>
    <t>LIST</t>
  </si>
  <si>
    <t>List values will go here</t>
  </si>
  <si>
    <t>h.*</t>
  </si>
  <si>
    <t>Total Urban</t>
  </si>
  <si>
    <t>({Group} = '373' OR {Cost_Centre} one of ('1156,1153,1154')) AND {F1La_LedgerName} = '25GLACT' AND {Department} = '37' AND {F1Lpb_Period} between ('1' AND '13')</t>
  </si>
  <si>
    <t>Parking Accounts - Rural</t>
  </si>
  <si>
    <t>h.LIST</t>
  </si>
  <si>
    <t>Department;F1Lad1_SelectionCode2Descr</t>
  </si>
  <si>
    <t>List values will go here</t>
  </si>
  <si>
    <t>Total Rurals</t>
  </si>
  <si>
    <t xml:space="preserve">Grand Total </t>
  </si>
  <si>
    <t>1162</t>
  </si>
  <si>
    <t>1163</t>
  </si>
  <si>
    <t>1164</t>
  </si>
  <si>
    <t>1165</t>
  </si>
  <si>
    <t>1167</t>
  </si>
  <si>
    <t>1168</t>
  </si>
  <si>
    <t>1169</t>
  </si>
  <si>
    <t>1170</t>
  </si>
  <si>
    <t>1171</t>
  </si>
  <si>
    <t>1172</t>
  </si>
  <si>
    <t>1173</t>
  </si>
  <si>
    <t>1174</t>
  </si>
  <si>
    <t>1284</t>
  </si>
  <si>
    <t>1451</t>
  </si>
  <si>
    <t>1600</t>
  </si>
  <si>
    <t>1161</t>
  </si>
  <si>
    <t>DefnSheetName=_defntemp_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</si>
</sst>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b/>
      <sz val="10"/>
      <color rgb="FF164B2E"/>
      <name val="Arial"/>
      <family val="2"/>
    </font>
    <font>
      <sz val="10"/>
      <color rgb="FF164B2E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24"/>
      <color rgb="FFF7964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DECD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F5E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ECD2"/>
        <bgColor indexed="64"/>
      </patternFill>
    </fill>
    <fill>
      <patternFill patternType="solid">
        <fgColor rgb="FFDEF5E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3" borderId="0" xfId="0" applyFont="1" applyFill="1"/>
    <xf numFmtId="0" fontId="2" fillId="3" borderId="0" xfId="0" applyFont="1" applyFill="1"/>
    <xf numFmtId="0" fontId="1" fillId="4" borderId="0" xfId="0" applyFont="1" applyFill="1"/>
    <xf numFmtId="0" fontId="2" fillId="4" borderId="0" xfId="0" applyFont="1" applyFill="1"/>
    <xf numFmtId="0" fontId="2" fillId="4" borderId="0" xfId="0" quotePrefix="1" applyFont="1" applyFill="1"/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37" fontId="0" fillId="0" borderId="0" xfId="0" applyNumberFormat="1"/>
    <xf numFmtId="0" fontId="5" fillId="0" borderId="0" xfId="0" applyFont="1"/>
    <xf numFmtId="37" fontId="0" fillId="0" borderId="1" xfId="0" applyNumberFormat="1" applyBorder="1"/>
    <xf numFmtId="37" fontId="5" fillId="0" borderId="1" xfId="0" applyNumberFormat="1" applyFont="1" applyBorder="1"/>
    <xf numFmtId="0" fontId="4" fillId="5" borderId="0" xfId="0" applyFont="1" applyFill="1" applyAlignment="1"/>
    <xf numFmtId="0" fontId="2" fillId="6" borderId="0" xfId="0" applyFont="1" applyFill="1" applyAlignment="1"/>
    <xf numFmtId="0" fontId="2" fillId="6" borderId="0" xfId="0" quotePrefix="1" applyFont="1" applyFill="1" applyAlignment="1"/>
    <xf numFmtId="0" fontId="3" fillId="5" borderId="2" xfId="0" applyFont="1" applyFill="1" applyBorder="1" applyAlignment="1">
      <alignment vertical="center"/>
    </xf>
    <xf numFmtId="0" fontId="2" fillId="7" borderId="0" xfId="0" applyFont="1" applyFill="1" applyAlignment="1"/>
    <xf numFmtId="0" fontId="1" fillId="7" borderId="0" xfId="0" applyFont="1" applyFill="1" applyAlignment="1"/>
    <xf numFmtId="0" fontId="1" fillId="6" borderId="0" xfId="0" applyFont="1" applyFill="1" applyAlignment="1"/>
    <xf numFmtId="0" fontId="2" fillId="8" borderId="0" xfId="0" applyFont="1" applyFill="1" applyAlignment="1"/>
    <xf numFmtId="0" fontId="1" fillId="8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D2E6B-211B-4D79-B4CE-0585A6CE84B9}">
  <sheetPr>
    <pageSetUpPr fitToPage="1"/>
  </sheetPr>
  <dimension ref="A1:J32"/>
  <sheetViews>
    <sheetView showGridLines="0" tabSelected="1" topLeftCell="B2" workbookViewId="0">
      <selection activeCell="C30" sqref="C30"/>
    </sheetView>
  </sheetViews>
  <sheetFormatPr defaultRowHeight="12.75" x14ac:dyDescent="0.2"/>
  <cols>
    <col min="1" max="1" width="14.28515625" style="16" hidden="1" customWidth="1"/>
    <col min="2" max="2" width="19" customWidth="1"/>
    <col min="3" max="3" width="14.28515625" customWidth="1"/>
    <col min="4" max="4" width="15.5703125" customWidth="1"/>
    <col min="5" max="6" width="14.28515625" customWidth="1"/>
    <col min="7" max="7" width="19.85546875" customWidth="1"/>
    <col min="8" max="8" width="14.28515625" customWidth="1"/>
    <col min="9" max="9" width="17.5703125" customWidth="1"/>
    <col min="10" max="10" width="14.28515625" customWidth="1"/>
  </cols>
  <sheetData>
    <row r="1" spans="1:10" s="18" customFormat="1" hidden="1" x14ac:dyDescent="0.2">
      <c r="A1" s="18" t="s">
        <v>0</v>
      </c>
      <c r="B1" s="18" t="s">
        <v>107</v>
      </c>
    </row>
    <row r="2" spans="1:10" ht="30" customHeight="1" x14ac:dyDescent="0.4">
      <c r="A2" s="16" t="s">
        <v>68</v>
      </c>
      <c r="B2" s="8" t="s">
        <v>71</v>
      </c>
    </row>
    <row r="3" spans="1:10" x14ac:dyDescent="0.2">
      <c r="A3" s="16" t="s">
        <v>72</v>
      </c>
    </row>
    <row r="4" spans="1:10" ht="25.5" x14ac:dyDescent="0.2">
      <c r="A4" s="16" t="s">
        <v>72</v>
      </c>
      <c r="B4" s="9" t="s">
        <v>73</v>
      </c>
      <c r="C4" s="10" t="s">
        <v>74</v>
      </c>
      <c r="D4" s="10" t="s">
        <v>75</v>
      </c>
      <c r="E4" s="10" t="s">
        <v>76</v>
      </c>
      <c r="F4" s="10" t="s">
        <v>33</v>
      </c>
      <c r="G4" s="10" t="s">
        <v>77</v>
      </c>
      <c r="H4" s="10" t="s">
        <v>78</v>
      </c>
      <c r="I4" s="10" t="s">
        <v>79</v>
      </c>
      <c r="J4" s="10" t="s">
        <v>37</v>
      </c>
    </row>
    <row r="5" spans="1:10" x14ac:dyDescent="0.2">
      <c r="A5" s="16" t="s">
        <v>80</v>
      </c>
      <c r="B5" t="s">
        <v>91</v>
      </c>
      <c r="C5" s="11">
        <v>-1205117.49</v>
      </c>
      <c r="D5" s="11">
        <v>-141409.78</v>
      </c>
      <c r="E5" s="11">
        <v>-750</v>
      </c>
      <c r="F5" s="11">
        <v>302444.25</v>
      </c>
      <c r="G5" s="11">
        <v>27496.720000000001</v>
      </c>
      <c r="H5" s="11">
        <v>16412.2</v>
      </c>
      <c r="I5" s="11">
        <v>123441.28</v>
      </c>
      <c r="J5" s="11">
        <v>-877482.82</v>
      </c>
    </row>
    <row r="6" spans="1:10" x14ac:dyDescent="0.2">
      <c r="A6" s="16" t="s">
        <v>80</v>
      </c>
      <c r="B6" t="s">
        <v>92</v>
      </c>
      <c r="C6" s="11">
        <v>-315190.8</v>
      </c>
      <c r="D6" s="11">
        <v>-214876.44</v>
      </c>
      <c r="E6" s="11">
        <v>0</v>
      </c>
      <c r="F6" s="11">
        <v>259260.67</v>
      </c>
      <c r="G6" s="11">
        <v>18104.310000000001</v>
      </c>
      <c r="H6" s="11">
        <v>11517.16</v>
      </c>
      <c r="I6" s="11">
        <v>-65790.31</v>
      </c>
      <c r="J6" s="11">
        <v>-306975.40999999997</v>
      </c>
    </row>
    <row r="7" spans="1:10" x14ac:dyDescent="0.2">
      <c r="A7" s="16" t="s">
        <v>80</v>
      </c>
      <c r="B7" t="s">
        <v>93</v>
      </c>
      <c r="C7" s="11">
        <v>-1379085.23</v>
      </c>
      <c r="D7" s="11">
        <v>-117256.01</v>
      </c>
      <c r="E7" s="11">
        <v>-18181.66</v>
      </c>
      <c r="F7" s="11">
        <v>286992.32</v>
      </c>
      <c r="G7" s="11">
        <v>51104.959999999999</v>
      </c>
      <c r="H7" s="11">
        <v>11391.62</v>
      </c>
      <c r="I7" s="11">
        <v>148870.72</v>
      </c>
      <c r="J7" s="11">
        <v>-1016163.28</v>
      </c>
    </row>
    <row r="8" spans="1:10" x14ac:dyDescent="0.2">
      <c r="A8" s="16" t="s">
        <v>80</v>
      </c>
      <c r="B8" t="s">
        <v>94</v>
      </c>
      <c r="C8" s="11">
        <v>-312799.8</v>
      </c>
      <c r="D8" s="11">
        <v>0</v>
      </c>
      <c r="E8" s="11">
        <v>0</v>
      </c>
      <c r="F8" s="11">
        <v>55166.14</v>
      </c>
      <c r="G8" s="11">
        <v>0</v>
      </c>
      <c r="H8" s="11">
        <v>4976.54</v>
      </c>
      <c r="I8" s="11">
        <v>0</v>
      </c>
      <c r="J8" s="11">
        <v>-252657.12</v>
      </c>
    </row>
    <row r="9" spans="1:10" x14ac:dyDescent="0.2">
      <c r="A9" s="16" t="s">
        <v>80</v>
      </c>
      <c r="B9" t="s">
        <v>95</v>
      </c>
      <c r="C9" s="11">
        <v>-389933.17</v>
      </c>
      <c r="D9" s="11">
        <v>-666.68</v>
      </c>
      <c r="E9" s="11">
        <v>0</v>
      </c>
      <c r="F9" s="11">
        <v>49296.73</v>
      </c>
      <c r="G9" s="11">
        <v>44.46</v>
      </c>
      <c r="H9" s="11">
        <v>6847.24</v>
      </c>
      <c r="I9" s="11">
        <v>0</v>
      </c>
      <c r="J9" s="11">
        <v>-334411.42</v>
      </c>
    </row>
    <row r="10" spans="1:10" x14ac:dyDescent="0.2">
      <c r="A10" s="16" t="s">
        <v>80</v>
      </c>
      <c r="B10" t="s">
        <v>96</v>
      </c>
      <c r="C10" s="11">
        <v>-16669.77</v>
      </c>
      <c r="D10" s="11">
        <v>0</v>
      </c>
      <c r="E10" s="11">
        <v>0</v>
      </c>
      <c r="F10" s="11">
        <v>2892.72</v>
      </c>
      <c r="G10" s="11">
        <v>0</v>
      </c>
      <c r="H10" s="11">
        <v>4108.24</v>
      </c>
      <c r="I10" s="11">
        <v>0</v>
      </c>
      <c r="J10" s="11">
        <v>-9668.81</v>
      </c>
    </row>
    <row r="11" spans="1:10" x14ac:dyDescent="0.2">
      <c r="A11" s="16" t="s">
        <v>80</v>
      </c>
      <c r="B11" t="s">
        <v>97</v>
      </c>
      <c r="C11" s="11">
        <v>-8907.64</v>
      </c>
      <c r="D11" s="11">
        <v>-40432</v>
      </c>
      <c r="E11" s="11">
        <v>0</v>
      </c>
      <c r="F11" s="11">
        <v>2125.89</v>
      </c>
      <c r="G11" s="11">
        <v>0</v>
      </c>
      <c r="H11" s="11">
        <v>5210.26</v>
      </c>
      <c r="I11" s="11">
        <v>0</v>
      </c>
      <c r="J11" s="11">
        <v>-42003.49</v>
      </c>
    </row>
    <row r="12" spans="1:10" x14ac:dyDescent="0.2">
      <c r="A12" s="16" t="s">
        <v>80</v>
      </c>
      <c r="B12" t="s">
        <v>98</v>
      </c>
      <c r="C12" s="11">
        <v>-23121.63</v>
      </c>
      <c r="D12" s="11">
        <v>0</v>
      </c>
      <c r="E12" s="11">
        <v>0</v>
      </c>
      <c r="F12" s="11">
        <v>208.2</v>
      </c>
      <c r="G12" s="11">
        <v>0</v>
      </c>
      <c r="H12" s="11">
        <v>3004.77</v>
      </c>
      <c r="I12" s="11">
        <v>0</v>
      </c>
      <c r="J12" s="11">
        <v>-19908.66</v>
      </c>
    </row>
    <row r="13" spans="1:10" x14ac:dyDescent="0.2">
      <c r="A13" s="16" t="s">
        <v>80</v>
      </c>
      <c r="B13" t="s">
        <v>99</v>
      </c>
      <c r="C13" s="11">
        <v>-84585.22</v>
      </c>
      <c r="D13" s="11">
        <v>0</v>
      </c>
      <c r="E13" s="11">
        <v>0</v>
      </c>
      <c r="F13" s="11">
        <v>11949.03</v>
      </c>
      <c r="G13" s="11">
        <v>8943.65</v>
      </c>
      <c r="H13" s="11">
        <v>4957.58</v>
      </c>
      <c r="I13" s="11">
        <v>0</v>
      </c>
      <c r="J13" s="11">
        <v>-58734.96</v>
      </c>
    </row>
    <row r="14" spans="1:10" x14ac:dyDescent="0.2">
      <c r="A14" s="16" t="s">
        <v>80</v>
      </c>
      <c r="B14" t="s">
        <v>100</v>
      </c>
      <c r="C14" s="11">
        <v>-153349.23000000001</v>
      </c>
      <c r="D14" s="11">
        <v>-5674.65</v>
      </c>
      <c r="E14" s="11">
        <v>0</v>
      </c>
      <c r="F14" s="11">
        <v>18530.34</v>
      </c>
      <c r="G14" s="11">
        <v>528</v>
      </c>
      <c r="H14" s="11">
        <v>18855.43</v>
      </c>
      <c r="I14" s="11">
        <v>0</v>
      </c>
      <c r="J14" s="11">
        <v>-121110.11</v>
      </c>
    </row>
    <row r="15" spans="1:10" x14ac:dyDescent="0.2">
      <c r="A15" s="16" t="s">
        <v>80</v>
      </c>
      <c r="B15" t="s">
        <v>101</v>
      </c>
      <c r="C15" s="11">
        <v>-7940.13</v>
      </c>
      <c r="D15" s="11">
        <v>-53028.32</v>
      </c>
      <c r="E15" s="11">
        <v>0</v>
      </c>
      <c r="F15" s="11">
        <v>8201.7800000000007</v>
      </c>
      <c r="G15" s="11">
        <v>0</v>
      </c>
      <c r="H15" s="11">
        <v>5355.54</v>
      </c>
      <c r="I15" s="11">
        <v>0</v>
      </c>
      <c r="J15" s="11">
        <v>-47411.13</v>
      </c>
    </row>
    <row r="16" spans="1:10" x14ac:dyDescent="0.2">
      <c r="A16" s="16" t="s">
        <v>80</v>
      </c>
      <c r="B16" t="s">
        <v>102</v>
      </c>
      <c r="C16" s="11">
        <v>0</v>
      </c>
      <c r="D16" s="11">
        <v>-9928.06</v>
      </c>
      <c r="E16" s="11">
        <v>0</v>
      </c>
      <c r="F16" s="11">
        <v>4613.42</v>
      </c>
      <c r="G16" s="11">
        <v>0</v>
      </c>
      <c r="H16" s="11">
        <v>3950.33</v>
      </c>
      <c r="I16" s="11">
        <v>0</v>
      </c>
      <c r="J16" s="11">
        <v>-1364.31</v>
      </c>
    </row>
    <row r="17" spans="1:10" x14ac:dyDescent="0.2">
      <c r="A17" s="16" t="s">
        <v>80</v>
      </c>
      <c r="B17" t="s">
        <v>103</v>
      </c>
      <c r="C17" s="11">
        <v>-65394.59</v>
      </c>
      <c r="D17" s="11">
        <v>0</v>
      </c>
      <c r="E17" s="11">
        <v>0</v>
      </c>
      <c r="F17" s="11">
        <v>0</v>
      </c>
      <c r="G17" s="11">
        <v>31261.72</v>
      </c>
      <c r="H17" s="11">
        <v>2865.82</v>
      </c>
      <c r="I17" s="11">
        <v>0</v>
      </c>
      <c r="J17" s="11">
        <v>-31267.05</v>
      </c>
    </row>
    <row r="18" spans="1:10" x14ac:dyDescent="0.2">
      <c r="A18" s="16" t="s">
        <v>80</v>
      </c>
      <c r="B18" t="s">
        <v>104</v>
      </c>
      <c r="C18" s="11">
        <v>-114301.1</v>
      </c>
      <c r="D18" s="11">
        <v>0</v>
      </c>
      <c r="E18" s="11">
        <v>0</v>
      </c>
      <c r="F18" s="11">
        <v>15780.87</v>
      </c>
      <c r="G18" s="11">
        <v>0</v>
      </c>
      <c r="H18" s="11">
        <v>2853.17</v>
      </c>
      <c r="I18" s="11">
        <v>0</v>
      </c>
      <c r="J18" s="11">
        <v>-95667.06</v>
      </c>
    </row>
    <row r="19" spans="1:10" x14ac:dyDescent="0.2">
      <c r="A19" s="16" t="s">
        <v>80</v>
      </c>
      <c r="B19" t="s">
        <v>105</v>
      </c>
      <c r="C19" s="11">
        <v>0</v>
      </c>
      <c r="D19" s="11">
        <v>-13440</v>
      </c>
      <c r="E19" s="11">
        <v>0</v>
      </c>
      <c r="F19" s="11">
        <v>5239.5</v>
      </c>
      <c r="G19" s="11">
        <v>0</v>
      </c>
      <c r="H19" s="11">
        <v>2600.5100000000002</v>
      </c>
      <c r="I19" s="11">
        <v>0</v>
      </c>
      <c r="J19" s="11">
        <v>-5599.99</v>
      </c>
    </row>
    <row r="20" spans="1:10" hidden="1" x14ac:dyDescent="0.2">
      <c r="A20" s="16" t="s">
        <v>82</v>
      </c>
    </row>
    <row r="21" spans="1:10" s="12" customFormat="1" x14ac:dyDescent="0.2">
      <c r="A21" s="16" t="s">
        <v>72</v>
      </c>
      <c r="B21" s="12" t="s">
        <v>83</v>
      </c>
      <c r="C21" s="13">
        <f t="shared" ref="C21:J21" si="0">SUBTOTAL(9,C5:C20)</f>
        <v>-4076395.8</v>
      </c>
      <c r="D21" s="13">
        <f t="shared" si="0"/>
        <v>-596711.94000000006</v>
      </c>
      <c r="E21" s="13">
        <f t="shared" si="0"/>
        <v>-18931.66</v>
      </c>
      <c r="F21" s="13">
        <f t="shared" si="0"/>
        <v>1022701.86</v>
      </c>
      <c r="G21" s="13">
        <f t="shared" si="0"/>
        <v>137483.82</v>
      </c>
      <c r="H21" s="13">
        <f t="shared" si="0"/>
        <v>104906.41</v>
      </c>
      <c r="I21" s="13">
        <f t="shared" si="0"/>
        <v>206521.69</v>
      </c>
      <c r="J21" s="13">
        <f t="shared" si="0"/>
        <v>-3220425.62</v>
      </c>
    </row>
    <row r="22" spans="1:10" x14ac:dyDescent="0.2">
      <c r="A22" s="16" t="s">
        <v>72</v>
      </c>
    </row>
    <row r="23" spans="1:10" x14ac:dyDescent="0.2">
      <c r="A23" s="16" t="s">
        <v>72</v>
      </c>
    </row>
    <row r="24" spans="1:10" x14ac:dyDescent="0.2">
      <c r="A24" s="16" t="s">
        <v>72</v>
      </c>
    </row>
    <row r="25" spans="1:10" ht="30" customHeight="1" x14ac:dyDescent="0.4">
      <c r="A25" s="16" t="s">
        <v>68</v>
      </c>
      <c r="B25" s="8" t="s">
        <v>85</v>
      </c>
    </row>
    <row r="26" spans="1:10" x14ac:dyDescent="0.2">
      <c r="A26" s="16" t="s">
        <v>72</v>
      </c>
    </row>
    <row r="27" spans="1:10" ht="25.5" x14ac:dyDescent="0.2">
      <c r="A27" s="16" t="s">
        <v>72</v>
      </c>
      <c r="B27" s="9" t="s">
        <v>29</v>
      </c>
      <c r="C27" s="10" t="s">
        <v>74</v>
      </c>
      <c r="D27" s="10" t="s">
        <v>75</v>
      </c>
      <c r="E27" s="10" t="s">
        <v>76</v>
      </c>
      <c r="F27" s="10" t="s">
        <v>33</v>
      </c>
      <c r="G27" s="10" t="s">
        <v>77</v>
      </c>
      <c r="H27" s="10" t="s">
        <v>78</v>
      </c>
      <c r="I27" s="10" t="s">
        <v>79</v>
      </c>
      <c r="J27" s="10" t="s">
        <v>37</v>
      </c>
    </row>
    <row r="28" spans="1:10" hidden="1" x14ac:dyDescent="0.2">
      <c r="A28" s="16" t="s">
        <v>86</v>
      </c>
      <c r="B28" t="s">
        <v>106</v>
      </c>
      <c r="C28" s="11">
        <v>-286367.33</v>
      </c>
      <c r="D28" s="11">
        <v>-44742.5</v>
      </c>
      <c r="E28" s="11">
        <v>0</v>
      </c>
      <c r="F28" s="11">
        <v>80224.47</v>
      </c>
      <c r="G28" s="11">
        <v>18955.29</v>
      </c>
      <c r="H28" s="11">
        <v>153994.10999999999</v>
      </c>
      <c r="I28" s="11">
        <v>0</v>
      </c>
      <c r="J28" s="11">
        <v>-77935.960000000006</v>
      </c>
    </row>
    <row r="29" spans="1:10" hidden="1" x14ac:dyDescent="0.2">
      <c r="A29" s="16" t="s">
        <v>82</v>
      </c>
    </row>
    <row r="30" spans="1:10" s="12" customFormat="1" x14ac:dyDescent="0.2">
      <c r="A30" s="16" t="s">
        <v>72</v>
      </c>
      <c r="B30" s="12" t="s">
        <v>89</v>
      </c>
      <c r="C30" s="11">
        <f t="shared" ref="C30:J30" si="1">SUBTOTAL(9,C28:C29)</f>
        <v>-286367.33</v>
      </c>
      <c r="D30" s="11">
        <f t="shared" si="1"/>
        <v>-44742.5</v>
      </c>
      <c r="E30" s="11">
        <f t="shared" si="1"/>
        <v>0</v>
      </c>
      <c r="F30" s="11">
        <f t="shared" si="1"/>
        <v>80224.47</v>
      </c>
      <c r="G30" s="11">
        <f t="shared" si="1"/>
        <v>18955.29</v>
      </c>
      <c r="H30" s="11">
        <f t="shared" si="1"/>
        <v>153994.10999999999</v>
      </c>
      <c r="I30" s="11">
        <f t="shared" si="1"/>
        <v>0</v>
      </c>
      <c r="J30" s="11">
        <f t="shared" si="1"/>
        <v>-77935.960000000006</v>
      </c>
    </row>
    <row r="31" spans="1:10" x14ac:dyDescent="0.2">
      <c r="A31" s="16" t="s">
        <v>72</v>
      </c>
    </row>
    <row r="32" spans="1:10" s="12" customFormat="1" x14ac:dyDescent="0.2">
      <c r="A32" s="16" t="s">
        <v>72</v>
      </c>
      <c r="B32" s="12" t="s">
        <v>90</v>
      </c>
      <c r="C32" s="14">
        <f t="shared" ref="C32:J32" si="2">C30+C21</f>
        <v>-4362763.13</v>
      </c>
      <c r="D32" s="14">
        <f t="shared" si="2"/>
        <v>-641454.44000000006</v>
      </c>
      <c r="E32" s="14">
        <f t="shared" si="2"/>
        <v>-18931.66</v>
      </c>
      <c r="F32" s="14">
        <f t="shared" si="2"/>
        <v>1102926.33</v>
      </c>
      <c r="G32" s="14">
        <f t="shared" si="2"/>
        <v>156439.11000000002</v>
      </c>
      <c r="H32" s="14">
        <f t="shared" si="2"/>
        <v>258900.52</v>
      </c>
      <c r="I32" s="14">
        <f t="shared" si="2"/>
        <v>206521.69</v>
      </c>
      <c r="J32" s="14">
        <f t="shared" si="2"/>
        <v>-3298361.58</v>
      </c>
    </row>
  </sheetData>
  <pageMargins left="0.75" right="0.75" top="1" bottom="1" header="0.5" footer="0.5"/>
  <pageSetup fitToHeight="0" orientation="landscape"/>
  <headerFooter>
    <oddFooter>&amp;LJ.HICKMAN&amp;CPage &amp;P of &amp;N&amp;R27-Oct-2025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28D8F-0A42-41AE-BBD6-C2F7AC491540}">
  <sheetPr>
    <pageSetUpPr fitToPage="1"/>
  </sheetPr>
  <dimension ref="A1:P55"/>
  <sheetViews>
    <sheetView topLeftCell="A9" workbookViewId="0">
      <selection activeCell="C48" sqref="C48"/>
    </sheetView>
  </sheetViews>
  <sheetFormatPr defaultRowHeight="12.75" x14ac:dyDescent="0.2"/>
  <cols>
    <col min="1" max="6" width="14.28515625" style="16" customWidth="1"/>
    <col min="7" max="7" width="14.28515625" style="15" customWidth="1"/>
    <col min="8" max="8" width="19" customWidth="1"/>
    <col min="9" max="9" width="14.28515625" customWidth="1"/>
    <col min="10" max="10" width="15.5703125" customWidth="1"/>
    <col min="11" max="12" width="14.28515625" customWidth="1"/>
    <col min="13" max="13" width="19.85546875" customWidth="1"/>
    <col min="14" max="14" width="14.28515625" customWidth="1"/>
    <col min="15" max="15" width="17.5703125" customWidth="1"/>
    <col min="16" max="16" width="14.28515625" customWidth="1"/>
  </cols>
  <sheetData>
    <row r="1" spans="1:7" s="18" customFormat="1" ht="22.5" customHeight="1" x14ac:dyDescent="0.2">
      <c r="A1" s="18" t="s">
        <v>0</v>
      </c>
    </row>
    <row r="2" spans="1:7" s="1" customFormat="1" x14ac:dyDescent="0.2">
      <c r="A2" s="20" t="s">
        <v>1</v>
      </c>
      <c r="B2" s="20"/>
      <c r="C2" s="20"/>
      <c r="D2" s="20"/>
      <c r="E2" s="20"/>
      <c r="F2" s="20"/>
      <c r="G2" s="20"/>
    </row>
    <row r="3" spans="1:7" s="2" customFormat="1" x14ac:dyDescent="0.2">
      <c r="A3" s="19" t="s">
        <v>12</v>
      </c>
      <c r="B3" s="19" t="s">
        <v>11</v>
      </c>
      <c r="C3" s="19"/>
      <c r="D3" s="19"/>
      <c r="E3" s="19"/>
      <c r="F3" s="19"/>
      <c r="G3" s="19"/>
    </row>
    <row r="4" spans="1:7" s="2" customFormat="1" x14ac:dyDescent="0.2">
      <c r="A4" s="19" t="s">
        <v>10</v>
      </c>
      <c r="B4" s="19" t="s">
        <v>47</v>
      </c>
      <c r="C4" s="19"/>
      <c r="D4" s="19"/>
      <c r="E4" s="19"/>
      <c r="F4" s="19"/>
      <c r="G4" s="19"/>
    </row>
    <row r="5" spans="1:7" s="2" customFormat="1" x14ac:dyDescent="0.2">
      <c r="A5" s="19" t="s">
        <v>9</v>
      </c>
      <c r="B5" s="19" t="s">
        <v>8</v>
      </c>
      <c r="C5" s="19"/>
      <c r="D5" s="19"/>
      <c r="E5" s="19"/>
      <c r="F5" s="19"/>
      <c r="G5" s="19"/>
    </row>
    <row r="6" spans="1:7" s="2" customFormat="1" x14ac:dyDescent="0.2">
      <c r="A6" s="19" t="s">
        <v>7</v>
      </c>
      <c r="B6" s="19" t="s">
        <v>6</v>
      </c>
      <c r="C6" s="19"/>
      <c r="D6" s="19"/>
      <c r="E6" s="19"/>
      <c r="F6" s="19"/>
      <c r="G6" s="19"/>
    </row>
    <row r="7" spans="1:7" s="2" customFormat="1" x14ac:dyDescent="0.2">
      <c r="A7" s="19" t="s">
        <v>5</v>
      </c>
      <c r="B7" s="19" t="s">
        <v>4</v>
      </c>
      <c r="C7" s="19"/>
      <c r="D7" s="19"/>
      <c r="E7" s="19"/>
      <c r="F7" s="19"/>
      <c r="G7" s="19"/>
    </row>
    <row r="8" spans="1:7" s="2" customFormat="1" x14ac:dyDescent="0.2">
      <c r="A8" s="19" t="s">
        <v>3</v>
      </c>
      <c r="B8" s="19" t="s">
        <v>2</v>
      </c>
      <c r="C8" s="19"/>
      <c r="D8" s="19"/>
      <c r="E8" s="19"/>
      <c r="F8" s="19"/>
      <c r="G8" s="19"/>
    </row>
    <row r="9" spans="1:7" s="2" customFormat="1" x14ac:dyDescent="0.2">
      <c r="A9" s="19"/>
      <c r="B9" s="19"/>
      <c r="C9" s="19"/>
      <c r="D9" s="19"/>
      <c r="E9" s="19"/>
      <c r="F9" s="19"/>
      <c r="G9" s="19"/>
    </row>
    <row r="10" spans="1:7" s="3" customFormat="1" x14ac:dyDescent="0.2">
      <c r="A10" s="21" t="s">
        <v>13</v>
      </c>
      <c r="B10" s="21"/>
      <c r="C10" s="21"/>
      <c r="D10" s="21"/>
      <c r="E10" s="21"/>
      <c r="F10" s="21"/>
      <c r="G10" s="21"/>
    </row>
    <row r="11" spans="1:7" s="4" customFormat="1" x14ac:dyDescent="0.2">
      <c r="A11" s="16"/>
      <c r="B11" s="16" t="s">
        <v>14</v>
      </c>
      <c r="C11" s="16" t="s">
        <v>15</v>
      </c>
      <c r="D11" s="16" t="s">
        <v>16</v>
      </c>
      <c r="E11" s="16" t="s">
        <v>17</v>
      </c>
      <c r="F11" s="16" t="s">
        <v>18</v>
      </c>
      <c r="G11" s="16"/>
    </row>
    <row r="12" spans="1:7" s="4" customFormat="1" x14ac:dyDescent="0.2">
      <c r="A12" s="16" t="s">
        <v>19</v>
      </c>
      <c r="B12" s="16"/>
      <c r="C12" s="16"/>
      <c r="D12" s="16"/>
      <c r="E12" s="16"/>
      <c r="F12" s="16"/>
      <c r="G12" s="16"/>
    </row>
    <row r="13" spans="1:7" s="4" customFormat="1" x14ac:dyDescent="0.2">
      <c r="A13" s="16" t="s">
        <v>20</v>
      </c>
      <c r="B13" s="16"/>
      <c r="C13" s="16"/>
      <c r="D13" s="16"/>
      <c r="E13" s="16"/>
      <c r="F13" s="16"/>
      <c r="G13" s="16"/>
    </row>
    <row r="14" spans="1:7" s="4" customFormat="1" x14ac:dyDescent="0.2">
      <c r="A14" s="16"/>
      <c r="B14" s="16"/>
      <c r="C14" s="16"/>
      <c r="D14" s="16"/>
      <c r="E14" s="16"/>
      <c r="F14" s="16"/>
      <c r="G14" s="16"/>
    </row>
    <row r="15" spans="1:7" s="5" customFormat="1" x14ac:dyDescent="0.2">
      <c r="A15" s="23" t="s">
        <v>21</v>
      </c>
      <c r="B15" s="23"/>
      <c r="C15" s="23"/>
      <c r="D15" s="23"/>
      <c r="E15" s="23"/>
      <c r="F15" s="23"/>
      <c r="G15" s="23"/>
    </row>
    <row r="16" spans="1:7" s="6" customFormat="1" x14ac:dyDescent="0.2">
      <c r="A16" s="22" t="s">
        <v>22</v>
      </c>
      <c r="B16" s="22" t="s">
        <v>23</v>
      </c>
      <c r="C16" s="22"/>
      <c r="D16" s="22"/>
      <c r="E16" s="22"/>
      <c r="F16" s="22"/>
      <c r="G16" s="22"/>
    </row>
    <row r="17" spans="1:16" s="6" customFormat="1" x14ac:dyDescent="0.2">
      <c r="A17" s="22" t="s">
        <v>24</v>
      </c>
      <c r="B17" s="22" t="s">
        <v>25</v>
      </c>
      <c r="C17" s="22"/>
      <c r="D17" s="22"/>
      <c r="E17" s="22"/>
      <c r="F17" s="22"/>
      <c r="G17" s="22"/>
    </row>
    <row r="18" spans="1:16" s="6" customFormat="1" x14ac:dyDescent="0.2">
      <c r="A18" s="22" t="s">
        <v>26</v>
      </c>
      <c r="B18" s="22" t="s">
        <v>27</v>
      </c>
      <c r="C18" s="22"/>
      <c r="D18" s="22"/>
      <c r="E18" s="22"/>
      <c r="F18" s="22"/>
      <c r="G18" s="22"/>
    </row>
    <row r="19" spans="1:16" s="6" customFormat="1" x14ac:dyDescent="0.2">
      <c r="A19" s="22"/>
      <c r="B19" s="22"/>
      <c r="C19" s="22"/>
      <c r="D19" s="22"/>
      <c r="E19" s="22"/>
      <c r="F19" s="22"/>
      <c r="G19" s="22"/>
    </row>
    <row r="20" spans="1:16" s="6" customFormat="1" x14ac:dyDescent="0.2">
      <c r="A20" s="22"/>
      <c r="B20" s="22"/>
      <c r="C20" s="22"/>
      <c r="D20" s="22"/>
      <c r="E20" s="22"/>
      <c r="F20" s="22"/>
      <c r="G20" s="22" t="s">
        <v>28</v>
      </c>
      <c r="H20" s="6" t="s">
        <v>29</v>
      </c>
      <c r="I20" s="7" t="s">
        <v>30</v>
      </c>
      <c r="J20" s="6" t="s">
        <v>31</v>
      </c>
      <c r="K20" s="6" t="s">
        <v>32</v>
      </c>
      <c r="L20" s="6" t="s">
        <v>33</v>
      </c>
      <c r="M20" s="6" t="s">
        <v>34</v>
      </c>
      <c r="N20" s="6" t="s">
        <v>35</v>
      </c>
      <c r="O20" s="6" t="s">
        <v>36</v>
      </c>
      <c r="P20" s="6" t="s">
        <v>37</v>
      </c>
    </row>
    <row r="21" spans="1:16" s="6" customFormat="1" x14ac:dyDescent="0.2">
      <c r="A21" s="22"/>
      <c r="B21" s="22"/>
      <c r="C21" s="22"/>
      <c r="D21" s="22"/>
      <c r="E21" s="22"/>
      <c r="F21" s="22"/>
      <c r="G21" s="22" t="s">
        <v>38</v>
      </c>
      <c r="H21" s="6" t="s">
        <v>39</v>
      </c>
      <c r="I21" s="6" t="s">
        <v>40</v>
      </c>
      <c r="J21" s="6" t="s">
        <v>40</v>
      </c>
      <c r="K21" s="6" t="s">
        <v>40</v>
      </c>
      <c r="L21" s="6" t="s">
        <v>40</v>
      </c>
      <c r="M21" s="6" t="s">
        <v>40</v>
      </c>
      <c r="N21" s="6" t="s">
        <v>40</v>
      </c>
      <c r="O21" s="6" t="s">
        <v>40</v>
      </c>
      <c r="P21" s="6" t="s">
        <v>41</v>
      </c>
    </row>
    <row r="22" spans="1:16" s="6" customFormat="1" x14ac:dyDescent="0.2">
      <c r="A22" s="22"/>
      <c r="B22" s="22"/>
      <c r="C22" s="22"/>
      <c r="D22" s="22"/>
      <c r="E22" s="22"/>
      <c r="F22" s="22"/>
      <c r="G22" s="22" t="s">
        <v>42</v>
      </c>
      <c r="H22" s="6" t="s">
        <v>43</v>
      </c>
      <c r="I22" s="7" t="s">
        <v>44</v>
      </c>
      <c r="J22" s="6" t="s">
        <v>44</v>
      </c>
      <c r="K22" s="6" t="s">
        <v>44</v>
      </c>
      <c r="L22" s="6" t="s">
        <v>44</v>
      </c>
      <c r="M22" s="6" t="s">
        <v>44</v>
      </c>
      <c r="N22" s="6" t="s">
        <v>44</v>
      </c>
      <c r="O22" s="6" t="s">
        <v>44</v>
      </c>
      <c r="P22" s="6" t="s">
        <v>45</v>
      </c>
    </row>
    <row r="23" spans="1:16" s="6" customFormat="1" x14ac:dyDescent="0.2">
      <c r="A23" s="22"/>
      <c r="B23" s="22"/>
      <c r="C23" s="22"/>
      <c r="D23" s="22"/>
      <c r="E23" s="22"/>
      <c r="F23" s="22"/>
      <c r="G23" s="22" t="s">
        <v>46</v>
      </c>
      <c r="H23" s="6" t="s">
        <v>47</v>
      </c>
      <c r="I23" s="7" t="s">
        <v>48</v>
      </c>
      <c r="J23" s="6" t="s">
        <v>49</v>
      </c>
      <c r="K23" s="6" t="s">
        <v>50</v>
      </c>
      <c r="L23" s="6" t="s">
        <v>51</v>
      </c>
      <c r="M23" s="6" t="s">
        <v>52</v>
      </c>
      <c r="N23" s="6" t="s">
        <v>53</v>
      </c>
      <c r="O23" s="6" t="s">
        <v>54</v>
      </c>
      <c r="P23" s="6" t="s">
        <v>55</v>
      </c>
    </row>
    <row r="24" spans="1:16" s="6" customFormat="1" x14ac:dyDescent="0.2">
      <c r="A24" s="22"/>
      <c r="B24" s="22"/>
      <c r="C24" s="22"/>
      <c r="D24" s="22"/>
      <c r="E24" s="22"/>
      <c r="F24" s="22"/>
      <c r="G24" s="22" t="s">
        <v>56</v>
      </c>
      <c r="H24" s="6" t="s">
        <v>57</v>
      </c>
      <c r="I24" s="6" t="s">
        <v>57</v>
      </c>
      <c r="J24" s="6" t="s">
        <v>57</v>
      </c>
      <c r="K24" s="6" t="s">
        <v>57</v>
      </c>
      <c r="L24" s="6" t="s">
        <v>57</v>
      </c>
      <c r="M24" s="6" t="s">
        <v>57</v>
      </c>
      <c r="N24" s="6" t="s">
        <v>57</v>
      </c>
      <c r="O24" s="6" t="s">
        <v>57</v>
      </c>
      <c r="P24" s="6" t="s">
        <v>57</v>
      </c>
    </row>
    <row r="25" spans="1:16" s="6" customFormat="1" x14ac:dyDescent="0.2">
      <c r="A25" s="22"/>
      <c r="B25" s="22"/>
      <c r="C25" s="22"/>
      <c r="D25" s="22"/>
      <c r="E25" s="22"/>
      <c r="F25" s="22"/>
      <c r="G25" s="22"/>
    </row>
    <row r="26" spans="1:16" s="1" customFormat="1" x14ac:dyDescent="0.2">
      <c r="A26" s="20" t="s">
        <v>21</v>
      </c>
      <c r="B26" s="20"/>
      <c r="C26" s="20"/>
      <c r="D26" s="20"/>
      <c r="E26" s="20"/>
      <c r="F26" s="20"/>
      <c r="G26" s="20"/>
    </row>
    <row r="27" spans="1:16" s="2" customFormat="1" x14ac:dyDescent="0.2">
      <c r="A27" s="19" t="s">
        <v>22</v>
      </c>
      <c r="B27" s="19" t="s">
        <v>58</v>
      </c>
      <c r="C27" s="19"/>
      <c r="D27" s="19"/>
      <c r="E27" s="19"/>
      <c r="F27" s="19"/>
      <c r="G27" s="19"/>
    </row>
    <row r="28" spans="1:16" s="2" customFormat="1" x14ac:dyDescent="0.2">
      <c r="A28" s="19" t="s">
        <v>24</v>
      </c>
      <c r="B28" s="19" t="s">
        <v>25</v>
      </c>
      <c r="C28" s="19"/>
      <c r="D28" s="19"/>
      <c r="E28" s="19"/>
      <c r="F28" s="19"/>
      <c r="G28" s="19"/>
    </row>
    <row r="29" spans="1:16" s="2" customFormat="1" x14ac:dyDescent="0.2">
      <c r="A29" s="19" t="s">
        <v>26</v>
      </c>
      <c r="B29" s="19" t="s">
        <v>27</v>
      </c>
      <c r="C29" s="19"/>
      <c r="D29" s="19"/>
      <c r="E29" s="19"/>
      <c r="F29" s="19"/>
      <c r="G29" s="19"/>
    </row>
    <row r="30" spans="1:16" s="2" customFormat="1" x14ac:dyDescent="0.2">
      <c r="A30" s="19"/>
      <c r="B30" s="19"/>
      <c r="C30" s="19"/>
      <c r="D30" s="19"/>
      <c r="E30" s="19"/>
      <c r="F30" s="19"/>
      <c r="G30" s="19"/>
    </row>
    <row r="31" spans="1:16" s="2" customFormat="1" x14ac:dyDescent="0.2">
      <c r="A31" s="19"/>
      <c r="B31" s="19"/>
      <c r="C31" s="19"/>
      <c r="D31" s="19"/>
      <c r="E31" s="19"/>
      <c r="F31" s="19"/>
      <c r="G31" s="19" t="s">
        <v>28</v>
      </c>
      <c r="H31" s="2" t="s">
        <v>29</v>
      </c>
      <c r="I31" s="2" t="s">
        <v>30</v>
      </c>
      <c r="J31" s="2" t="s">
        <v>31</v>
      </c>
      <c r="K31" s="2" t="s">
        <v>32</v>
      </c>
      <c r="L31" s="2" t="s">
        <v>33</v>
      </c>
      <c r="M31" s="2" t="s">
        <v>34</v>
      </c>
      <c r="N31" s="2" t="s">
        <v>35</v>
      </c>
      <c r="O31" s="2" t="s">
        <v>36</v>
      </c>
      <c r="P31" s="2" t="s">
        <v>37</v>
      </c>
    </row>
    <row r="32" spans="1:16" s="2" customFormat="1" x14ac:dyDescent="0.2">
      <c r="A32" s="19"/>
      <c r="B32" s="19"/>
      <c r="C32" s="19"/>
      <c r="D32" s="19"/>
      <c r="E32" s="19"/>
      <c r="F32" s="19"/>
      <c r="G32" s="19" t="s">
        <v>38</v>
      </c>
      <c r="H32" s="2" t="s">
        <v>39</v>
      </c>
      <c r="I32" s="2" t="s">
        <v>40</v>
      </c>
      <c r="J32" s="2" t="s">
        <v>40</v>
      </c>
      <c r="K32" s="2" t="s">
        <v>40</v>
      </c>
      <c r="L32" s="2" t="s">
        <v>40</v>
      </c>
      <c r="M32" s="2" t="s">
        <v>40</v>
      </c>
      <c r="N32" s="2" t="s">
        <v>40</v>
      </c>
      <c r="O32" s="2" t="s">
        <v>40</v>
      </c>
      <c r="P32" s="2" t="s">
        <v>41</v>
      </c>
    </row>
    <row r="33" spans="1:16" s="2" customFormat="1" x14ac:dyDescent="0.2">
      <c r="A33" s="19"/>
      <c r="B33" s="19"/>
      <c r="C33" s="19"/>
      <c r="D33" s="19"/>
      <c r="E33" s="19"/>
      <c r="F33" s="19"/>
      <c r="G33" s="19" t="s">
        <v>42</v>
      </c>
      <c r="H33" s="2" t="s">
        <v>29</v>
      </c>
      <c r="I33" s="2" t="s">
        <v>44</v>
      </c>
      <c r="J33" s="2" t="s">
        <v>44</v>
      </c>
      <c r="K33" s="2" t="s">
        <v>44</v>
      </c>
      <c r="L33" s="2" t="s">
        <v>44</v>
      </c>
      <c r="M33" s="2" t="s">
        <v>44</v>
      </c>
      <c r="N33" s="2" t="s">
        <v>44</v>
      </c>
      <c r="O33" s="2" t="s">
        <v>44</v>
      </c>
      <c r="P33" s="2" t="s">
        <v>45</v>
      </c>
    </row>
    <row r="34" spans="1:16" s="2" customFormat="1" x14ac:dyDescent="0.2">
      <c r="A34" s="19"/>
      <c r="B34" s="19"/>
      <c r="C34" s="19"/>
      <c r="D34" s="19"/>
      <c r="E34" s="19"/>
      <c r="F34" s="19"/>
      <c r="G34" s="19" t="s">
        <v>46</v>
      </c>
      <c r="H34" s="2" t="s">
        <v>47</v>
      </c>
      <c r="I34" s="2" t="s">
        <v>59</v>
      </c>
      <c r="J34" s="2" t="s">
        <v>49</v>
      </c>
      <c r="K34" s="2" t="s">
        <v>50</v>
      </c>
      <c r="L34" s="2" t="s">
        <v>51</v>
      </c>
      <c r="M34" s="2" t="s">
        <v>52</v>
      </c>
      <c r="N34" s="2" t="s">
        <v>53</v>
      </c>
      <c r="O34" s="2" t="s">
        <v>54</v>
      </c>
      <c r="P34" s="2" t="s">
        <v>55</v>
      </c>
    </row>
    <row r="35" spans="1:16" s="2" customFormat="1" x14ac:dyDescent="0.2">
      <c r="A35" s="19"/>
      <c r="B35" s="19"/>
      <c r="C35" s="19"/>
      <c r="D35" s="19"/>
      <c r="E35" s="19"/>
      <c r="F35" s="19"/>
      <c r="G35" s="19" t="s">
        <v>56</v>
      </c>
      <c r="H35" s="2" t="s">
        <v>57</v>
      </c>
      <c r="I35" s="2" t="s">
        <v>57</v>
      </c>
      <c r="J35" s="2" t="s">
        <v>57</v>
      </c>
      <c r="K35" s="2" t="s">
        <v>57</v>
      </c>
      <c r="L35" s="2" t="s">
        <v>57</v>
      </c>
      <c r="M35" s="2" t="s">
        <v>57</v>
      </c>
      <c r="N35" s="2" t="s">
        <v>57</v>
      </c>
      <c r="O35" s="2" t="s">
        <v>57</v>
      </c>
      <c r="P35" s="2" t="s">
        <v>57</v>
      </c>
    </row>
    <row r="36" spans="1:16" s="2" customFormat="1" x14ac:dyDescent="0.2">
      <c r="A36" s="19"/>
      <c r="B36" s="19"/>
      <c r="C36" s="19"/>
      <c r="D36" s="19"/>
      <c r="E36" s="19"/>
      <c r="F36" s="19"/>
      <c r="G36" s="19"/>
    </row>
    <row r="37" spans="1:16" s="15" customFormat="1" x14ac:dyDescent="0.2">
      <c r="A37" s="21" t="s">
        <v>60</v>
      </c>
      <c r="B37" s="21"/>
      <c r="C37" s="21"/>
      <c r="D37" s="21"/>
      <c r="E37" s="21"/>
      <c r="F37" s="21"/>
      <c r="H37" s="15" t="s">
        <v>61</v>
      </c>
    </row>
    <row r="38" spans="1:16" s="15" customFormat="1" x14ac:dyDescent="0.2">
      <c r="A38" s="16" t="s">
        <v>62</v>
      </c>
      <c r="B38" s="16" t="s">
        <v>63</v>
      </c>
      <c r="C38" s="16" t="s">
        <v>64</v>
      </c>
      <c r="D38" s="16" t="s">
        <v>65</v>
      </c>
      <c r="E38" s="16" t="s">
        <v>66</v>
      </c>
      <c r="F38" s="16" t="s">
        <v>67</v>
      </c>
    </row>
    <row r="39" spans="1:16" ht="30" customHeight="1" x14ac:dyDescent="0.4">
      <c r="A39" s="16" t="s">
        <v>68</v>
      </c>
      <c r="B39" s="17" t="s">
        <v>69</v>
      </c>
      <c r="C39" s="17" t="s">
        <v>70</v>
      </c>
      <c r="H39" s="8" t="s">
        <v>71</v>
      </c>
    </row>
    <row r="40" spans="1:16" x14ac:dyDescent="0.2">
      <c r="A40" s="16" t="s">
        <v>72</v>
      </c>
    </row>
    <row r="41" spans="1:16" ht="25.5" x14ac:dyDescent="0.2">
      <c r="A41" s="16" t="s">
        <v>72</v>
      </c>
      <c r="H41" s="9" t="s">
        <v>73</v>
      </c>
      <c r="I41" s="10" t="s">
        <v>74</v>
      </c>
      <c r="J41" s="10" t="s">
        <v>75</v>
      </c>
      <c r="K41" s="10" t="s">
        <v>76</v>
      </c>
      <c r="L41" s="10" t="s">
        <v>33</v>
      </c>
      <c r="M41" s="10" t="s">
        <v>77</v>
      </c>
      <c r="N41" s="10" t="s">
        <v>78</v>
      </c>
      <c r="O41" s="10" t="s">
        <v>79</v>
      </c>
      <c r="P41" s="10" t="s">
        <v>37</v>
      </c>
    </row>
    <row r="42" spans="1:16" x14ac:dyDescent="0.2">
      <c r="A42" s="16" t="s">
        <v>80</v>
      </c>
      <c r="B42" s="16" t="s">
        <v>43</v>
      </c>
      <c r="H42" t="s">
        <v>81</v>
      </c>
      <c r="I42" s="11"/>
      <c r="J42" s="11"/>
      <c r="K42" s="11"/>
      <c r="L42" s="11"/>
      <c r="M42" s="11"/>
      <c r="N42" s="11"/>
      <c r="O42" s="11"/>
      <c r="P42" s="11"/>
    </row>
    <row r="43" spans="1:16" x14ac:dyDescent="0.2">
      <c r="A43" s="16" t="s">
        <v>82</v>
      </c>
    </row>
    <row r="44" spans="1:16" s="12" customFormat="1" x14ac:dyDescent="0.2">
      <c r="A44" s="16" t="s">
        <v>72</v>
      </c>
      <c r="B44" s="16"/>
      <c r="C44" s="16"/>
      <c r="D44" s="16"/>
      <c r="E44" s="16"/>
      <c r="F44" s="16"/>
      <c r="G44" s="15"/>
      <c r="H44" s="12" t="s">
        <v>83</v>
      </c>
      <c r="I44" s="13">
        <f t="shared" ref="I44:P44" si="0">SUBTOTAL(9,I42:I43)</f>
        <v>0</v>
      </c>
      <c r="J44" s="13">
        <f t="shared" si="0"/>
        <v>0</v>
      </c>
      <c r="K44" s="13">
        <f t="shared" si="0"/>
        <v>0</v>
      </c>
      <c r="L44" s="13">
        <f t="shared" si="0"/>
        <v>0</v>
      </c>
      <c r="M44" s="13">
        <f t="shared" si="0"/>
        <v>0</v>
      </c>
      <c r="N44" s="13">
        <f t="shared" si="0"/>
        <v>0</v>
      </c>
      <c r="O44" s="13">
        <f t="shared" si="0"/>
        <v>0</v>
      </c>
      <c r="P44" s="13">
        <f t="shared" si="0"/>
        <v>0</v>
      </c>
    </row>
    <row r="45" spans="1:16" x14ac:dyDescent="0.2">
      <c r="A45" s="16" t="s">
        <v>72</v>
      </c>
    </row>
    <row r="46" spans="1:16" x14ac:dyDescent="0.2">
      <c r="A46" s="16" t="s">
        <v>72</v>
      </c>
    </row>
    <row r="47" spans="1:16" x14ac:dyDescent="0.2">
      <c r="A47" s="16" t="s">
        <v>72</v>
      </c>
    </row>
    <row r="48" spans="1:16" ht="30" customHeight="1" x14ac:dyDescent="0.4">
      <c r="A48" s="16" t="s">
        <v>68</v>
      </c>
      <c r="B48" s="17" t="s">
        <v>69</v>
      </c>
      <c r="C48" s="17" t="s">
        <v>84</v>
      </c>
      <c r="H48" s="8" t="s">
        <v>85</v>
      </c>
    </row>
    <row r="49" spans="1:16" x14ac:dyDescent="0.2">
      <c r="A49" s="16" t="s">
        <v>72</v>
      </c>
    </row>
    <row r="50" spans="1:16" ht="25.5" x14ac:dyDescent="0.2">
      <c r="A50" s="16" t="s">
        <v>72</v>
      </c>
      <c r="H50" s="9" t="s">
        <v>29</v>
      </c>
      <c r="I50" s="10" t="s">
        <v>74</v>
      </c>
      <c r="J50" s="10" t="s">
        <v>75</v>
      </c>
      <c r="K50" s="10" t="s">
        <v>76</v>
      </c>
      <c r="L50" s="10" t="s">
        <v>33</v>
      </c>
      <c r="M50" s="10" t="s">
        <v>77</v>
      </c>
      <c r="N50" s="10" t="s">
        <v>78</v>
      </c>
      <c r="O50" s="10" t="s">
        <v>79</v>
      </c>
      <c r="P50" s="10" t="s">
        <v>37</v>
      </c>
    </row>
    <row r="51" spans="1:16" x14ac:dyDescent="0.2">
      <c r="A51" s="16" t="s">
        <v>86</v>
      </c>
      <c r="B51" s="16" t="s">
        <v>87</v>
      </c>
      <c r="H51" t="s">
        <v>88</v>
      </c>
      <c r="I51" s="11"/>
      <c r="J51" s="11"/>
      <c r="K51" s="11"/>
      <c r="L51" s="11"/>
      <c r="M51" s="11"/>
      <c r="N51" s="11"/>
      <c r="O51" s="11"/>
      <c r="P51" s="11"/>
    </row>
    <row r="52" spans="1:16" x14ac:dyDescent="0.2">
      <c r="A52" s="16" t="s">
        <v>82</v>
      </c>
    </row>
    <row r="53" spans="1:16" s="12" customFormat="1" x14ac:dyDescent="0.2">
      <c r="A53" s="16" t="s">
        <v>72</v>
      </c>
      <c r="B53" s="16"/>
      <c r="C53" s="16"/>
      <c r="D53" s="16"/>
      <c r="E53" s="16"/>
      <c r="F53" s="16"/>
      <c r="G53" s="15"/>
      <c r="H53" s="12" t="s">
        <v>89</v>
      </c>
      <c r="I53" s="11">
        <f t="shared" ref="I53:P53" si="1">SUBTOTAL(9,I51:I52)</f>
        <v>0</v>
      </c>
      <c r="J53" s="11">
        <f t="shared" si="1"/>
        <v>0</v>
      </c>
      <c r="K53" s="11">
        <f t="shared" si="1"/>
        <v>0</v>
      </c>
      <c r="L53" s="11">
        <f t="shared" si="1"/>
        <v>0</v>
      </c>
      <c r="M53" s="11">
        <f t="shared" si="1"/>
        <v>0</v>
      </c>
      <c r="N53" s="11">
        <f t="shared" si="1"/>
        <v>0</v>
      </c>
      <c r="O53" s="11">
        <f t="shared" si="1"/>
        <v>0</v>
      </c>
      <c r="P53" s="11">
        <f t="shared" si="1"/>
        <v>0</v>
      </c>
    </row>
    <row r="54" spans="1:16" x14ac:dyDescent="0.2">
      <c r="A54" s="16" t="s">
        <v>72</v>
      </c>
    </row>
    <row r="55" spans="1:16" s="12" customFormat="1" x14ac:dyDescent="0.2">
      <c r="A55" s="16" t="s">
        <v>72</v>
      </c>
      <c r="B55" s="16"/>
      <c r="C55" s="16"/>
      <c r="D55" s="16"/>
      <c r="E55" s="16"/>
      <c r="F55" s="16"/>
      <c r="G55" s="15"/>
      <c r="H55" s="12" t="s">
        <v>90</v>
      </c>
      <c r="I55" s="14">
        <f t="shared" ref="I55:P55" si="2">I53+I44</f>
        <v>0</v>
      </c>
      <c r="J55" s="14">
        <f t="shared" si="2"/>
        <v>0</v>
      </c>
      <c r="K55" s="14">
        <f t="shared" si="2"/>
        <v>0</v>
      </c>
      <c r="L55" s="14">
        <f t="shared" si="2"/>
        <v>0</v>
      </c>
      <c r="M55" s="14">
        <f t="shared" si="2"/>
        <v>0</v>
      </c>
      <c r="N55" s="14">
        <f t="shared" si="2"/>
        <v>0</v>
      </c>
      <c r="O55" s="14">
        <f t="shared" si="2"/>
        <v>0</v>
      </c>
      <c r="P55" s="14">
        <f t="shared" si="2"/>
        <v>0</v>
      </c>
    </row>
  </sheetData>
  <pageMargins left="0.75" right="0.75" top="1" bottom="1" header="0.5" footer="0.5"/>
  <pageSetup fitToHeight="0" orientation="landscape"/>
  <headerFooter>
    <oddFooter>&amp;L{&amp;&amp;USER}&amp;CPage &amp;P of &amp;N&amp;R{&amp;&amp;TODAY}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_defntemp_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Jamie Hickman</cp:lastModifiedBy>
  <dcterms:modified xsi:type="dcterms:W3CDTF">2025-10-27T12:50:57Z</dcterms:modified>
  <cp:category/>
</cp:coreProperties>
</file>